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FS1\Office\Policy\Audit Program\2016-17 Audit Program\2016-17 Working Docs\"/>
    </mc:Choice>
  </mc:AlternateContent>
  <bookViews>
    <workbookView xWindow="192" yWindow="132" windowWidth="19140" windowHeight="8472"/>
  </bookViews>
  <sheets>
    <sheet name="October 15" sheetId="1" r:id="rId1"/>
    <sheet name="Last Day" sheetId="2" r:id="rId2"/>
  </sheets>
  <calcPr calcId="152511"/>
</workbook>
</file>

<file path=xl/calcChain.xml><?xml version="1.0" encoding="utf-8"?>
<calcChain xmlns="http://schemas.openxmlformats.org/spreadsheetml/2006/main">
  <c r="R10" i="2" l="1"/>
  <c r="R11" i="2"/>
  <c r="R9" i="2"/>
  <c r="O10" i="2"/>
  <c r="O11" i="2"/>
  <c r="O9" i="2"/>
  <c r="O22" i="2" s="1"/>
  <c r="M10" i="2"/>
  <c r="M11" i="2"/>
  <c r="M9" i="2"/>
  <c r="F22" i="2"/>
  <c r="G22" i="2"/>
  <c r="I22" i="2"/>
  <c r="K22" i="2"/>
  <c r="L22" i="2"/>
  <c r="N22" i="2"/>
  <c r="P22" i="2"/>
  <c r="Q22" i="2"/>
  <c r="J10" i="2"/>
  <c r="J11" i="2"/>
  <c r="J9" i="2"/>
  <c r="J22" i="2" s="1"/>
  <c r="J23" i="2" s="1"/>
  <c r="H11" i="2"/>
  <c r="H10" i="2"/>
  <c r="H9" i="2"/>
  <c r="H22" i="2" s="1"/>
  <c r="H23" i="2" s="1"/>
  <c r="R9" i="1"/>
  <c r="R10" i="1"/>
  <c r="R8" i="1"/>
  <c r="O9" i="1"/>
  <c r="O10" i="1"/>
  <c r="O21" i="1" s="1"/>
  <c r="O22" i="1" s="1"/>
  <c r="O8" i="1"/>
  <c r="M9" i="1"/>
  <c r="M10" i="1"/>
  <c r="M8" i="1"/>
  <c r="J9" i="1"/>
  <c r="J10" i="1"/>
  <c r="J8" i="1"/>
  <c r="J21" i="1" s="1"/>
  <c r="H9" i="1"/>
  <c r="H8" i="1"/>
  <c r="H10" i="1"/>
  <c r="F21" i="1"/>
  <c r="G21" i="1"/>
  <c r="E11" i="2"/>
  <c r="E10" i="2"/>
  <c r="E9" i="2"/>
  <c r="E9" i="1"/>
  <c r="E10" i="1"/>
  <c r="E21" i="1" s="1"/>
  <c r="E22" i="1" s="1"/>
  <c r="E8" i="1"/>
  <c r="D21" i="1"/>
  <c r="H21" i="1"/>
  <c r="H22" i="1" s="1"/>
  <c r="I21" i="1"/>
  <c r="K21" i="1"/>
  <c r="L21" i="1"/>
  <c r="M21" i="1"/>
  <c r="M22" i="1" s="1"/>
  <c r="N21" i="1"/>
  <c r="P21" i="1"/>
  <c r="Q21" i="1"/>
  <c r="R21" i="1"/>
  <c r="R22" i="1" s="1"/>
  <c r="C21" i="1"/>
  <c r="R22" i="2" l="1"/>
  <c r="R23" i="2"/>
  <c r="O23" i="2"/>
  <c r="M22" i="2"/>
  <c r="M23" i="2" s="1"/>
  <c r="J22" i="1"/>
  <c r="E22" i="2"/>
  <c r="E23" i="2" s="1"/>
</calcChain>
</file>

<file path=xl/sharedStrings.xml><?xml version="1.0" encoding="utf-8"?>
<sst xmlns="http://schemas.openxmlformats.org/spreadsheetml/2006/main" count="136" uniqueCount="69">
  <si>
    <t>ANYTOWN RENAISSANCE SCHOOL</t>
  </si>
  <si>
    <t>2a.</t>
  </si>
  <si>
    <t>2b.</t>
  </si>
  <si>
    <t>3a.</t>
  </si>
  <si>
    <t>Submission to</t>
  </si>
  <si>
    <t>Sample</t>
  </si>
  <si>
    <t>District reported</t>
  </si>
  <si>
    <t>Reported 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</si>
  <si>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</si>
  <si>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</si>
  <si>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</si>
  <si>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</si>
  <si>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</si>
  <si>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</si>
  <si>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</si>
  <si>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</si>
  <si>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</si>
  <si>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registration forms</t>
  </si>
  <si>
    <t>Errors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</si>
  <si>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</si>
  <si>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</si>
  <si>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</si>
  <si>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</si>
  <si>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</si>
  <si>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</si>
  <si>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</si>
  <si>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</si>
  <si>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</si>
  <si>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</si>
  <si>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</si>
  <si>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</si>
  <si>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</si>
  <si>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</si>
  <si>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</si>
  <si>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</si>
  <si>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</si>
  <si>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</si>
  <si>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</si>
  <si>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</si>
  <si>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</si>
  <si>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</si>
  <si>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</si>
  <si>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</si>
  <si>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</si>
  <si>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</si>
  <si>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</si>
  <si>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</si>
  <si>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</si>
  <si>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r>
      <t xml:space="preserve">Pursuant to </t>
    </r>
    <r>
      <rPr>
        <sz val="10"/>
        <color rgb="FFFF0000"/>
        <rFont val="Times New Roman"/>
        <family val="1"/>
      </rPr>
      <t>N.J.A.C. 6A: 23A-15.3</t>
    </r>
    <r>
      <rPr>
        <sz val="10"/>
        <rFont val="Times New Roman"/>
        <family val="1"/>
      </rPr>
      <t>:  The two counts sampled will be verification of the number of days enrolled and verification to the signed registration forms.</t>
    </r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</si>
  <si>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</si>
  <si>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</si>
  <si>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</si>
  <si>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</si>
  <si>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</si>
  <si>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r>
      <t>3a. Verify free lunch application/household income survery&amp;/or documentation</t>
    </r>
    <r>
      <rPr>
        <sz val="10"/>
        <color rgb="FFFF0000"/>
        <rFont val="Times New Roman"/>
        <family val="1"/>
      </rPr>
      <t>.</t>
    </r>
  </si>
  <si>
    <r>
      <t>ADE</t>
    </r>
    <r>
      <rPr>
        <sz val="10"/>
        <color rgb="FFFF0000"/>
        <rFont val="Times New Roman"/>
        <family val="1"/>
      </rPr>
      <t xml:space="preserve"> (or Head Count if ADE is not available) </t>
    </r>
    <r>
      <rPr>
        <sz val="10"/>
        <rFont val="Times New Roman"/>
        <family val="1"/>
      </rPr>
      <t>is adjusted in the Final Enrollment Count.</t>
    </r>
  </si>
  <si>
    <t xml:space="preserve">Submission to </t>
  </si>
  <si>
    <t xml:space="preserve">Verified # </t>
  </si>
  <si>
    <t xml:space="preserve"> Verification**</t>
  </si>
  <si>
    <t>Verification**</t>
  </si>
  <si>
    <t xml:space="preserve">**NOTE, if only one enrollment count is conducted, the auditor is required to verify 100% of the population for 10/15/XX. </t>
  </si>
  <si>
    <t>*******IF REQUESTED BY RENAISSANCE SCHOOL PROJECT OR DISTRICT **********</t>
  </si>
  <si>
    <t>ADE (or Head Count if ADE is not available) is adjusted in the Final Enrollment Count.</t>
  </si>
  <si>
    <t>Pursuant to N.J.A.C. 6A: 23A-15.3:  The two counts sampled will be verification of the number of days enrolled and verification to the signed registration forms.</t>
  </si>
  <si>
    <t>ENROLLMENT COUNT AS OF OCTOBER 15, 2016</t>
  </si>
  <si>
    <t>ENROLLMENT REPORT AS OF LAST DAY OF SCHOOL- JUNE __, 2017</t>
  </si>
  <si>
    <t xml:space="preserve">4. Verify whether student is enrolled in a county vocational program.  </t>
  </si>
  <si>
    <t>required 6/XX/17</t>
  </si>
  <si>
    <t>required 10/15/16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</si>
</sst>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/>
    <xf numFmtId="0" fontId="6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2" fillId="0" borderId="0" xfId="2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164" fontId="4" fillId="0" borderId="0" xfId="2" applyNumberFormat="1" applyFont="1" applyBorder="1"/>
    <xf numFmtId="0" fontId="6" fillId="0" borderId="0" xfId="2" applyFont="1"/>
    <xf numFmtId="0" fontId="3" fillId="0" borderId="0" xfId="2" applyFont="1" applyAlignment="1">
      <alignment horizontal="center"/>
    </xf>
    <xf numFmtId="0" fontId="6" fillId="0" borderId="0" xfId="2" applyFont="1" applyFill="1"/>
    <xf numFmtId="0" fontId="4" fillId="0" borderId="0" xfId="2" applyFont="1" applyFill="1"/>
    <xf numFmtId="0" fontId="9" fillId="0" borderId="0" xfId="2" applyFont="1" applyFill="1" applyAlignment="1">
      <alignment horizontal="center" textRotation="180" wrapText="1"/>
    </xf>
    <xf numFmtId="0" fontId="6" fillId="0" borderId="8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2" xfId="2" applyFont="1" applyBorder="1"/>
    <xf numFmtId="0" fontId="6" fillId="0" borderId="9" xfId="2" applyFont="1" applyBorder="1" applyAlignment="1">
      <alignment horizontal="center"/>
    </xf>
    <xf numFmtId="0" fontId="2" fillId="0" borderId="0" xfId="2"/>
    <xf numFmtId="0" fontId="4" fillId="0" borderId="0" xfId="2" applyFont="1" applyBorder="1"/>
    <xf numFmtId="0" fontId="4" fillId="0" borderId="0" xfId="2" applyFont="1" applyFill="1" applyBorder="1"/>
    <xf numFmtId="9" fontId="4" fillId="0" borderId="0" xfId="1" applyFont="1" applyBorder="1"/>
    <xf numFmtId="0" fontId="0" fillId="0" borderId="0" xfId="0"/>
    <xf numFmtId="0" fontId="2" fillId="0" borderId="0" xfId="2"/>
    <xf numFmtId="0" fontId="4" fillId="0" borderId="1" xfId="2" applyFont="1" applyBorder="1"/>
    <xf numFmtId="0" fontId="4" fillId="0" borderId="0" xfId="2" applyFont="1" applyBorder="1"/>
    <xf numFmtId="0" fontId="6" fillId="0" borderId="1" xfId="2" applyFont="1" applyBorder="1" applyAlignment="1">
      <alignment horizontal="center"/>
    </xf>
    <xf numFmtId="0" fontId="4" fillId="0" borderId="0" xfId="2" applyFont="1" applyFill="1" applyBorder="1"/>
    <xf numFmtId="0" fontId="4" fillId="0" borderId="3" xfId="2" applyFont="1" applyBorder="1"/>
    <xf numFmtId="9" fontId="4" fillId="0" borderId="0" xfId="1" applyFont="1" applyBorder="1"/>
    <xf numFmtId="0" fontId="4" fillId="0" borderId="8" xfId="2" applyFont="1" applyBorder="1"/>
    <xf numFmtId="0" fontId="2" fillId="0" borderId="8" xfId="2" applyBorder="1"/>
    <xf numFmtId="0" fontId="4" fillId="0" borderId="9" xfId="2" applyFont="1" applyBorder="1"/>
    <xf numFmtId="0" fontId="4" fillId="0" borderId="6" xfId="2" applyFont="1" applyBorder="1"/>
    <xf numFmtId="0" fontId="6" fillId="0" borderId="10" xfId="2" applyFont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4" fillId="0" borderId="14" xfId="2" applyFont="1" applyBorder="1"/>
    <xf numFmtId="0" fontId="4" fillId="2" borderId="15" xfId="2" applyFont="1" applyFill="1" applyBorder="1"/>
    <xf numFmtId="0" fontId="2" fillId="0" borderId="14" xfId="2" applyBorder="1"/>
    <xf numFmtId="0" fontId="4" fillId="0" borderId="12" xfId="2" applyFont="1" applyBorder="1"/>
    <xf numFmtId="0" fontId="4" fillId="2" borderId="13" xfId="2" applyFont="1" applyFill="1" applyBorder="1"/>
    <xf numFmtId="0" fontId="6" fillId="2" borderId="10" xfId="2" applyFont="1" applyFill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4" fillId="2" borderId="14" xfId="2" applyFont="1" applyFill="1" applyBorder="1"/>
    <xf numFmtId="0" fontId="4" fillId="0" borderId="15" xfId="2" applyFont="1" applyBorder="1"/>
    <xf numFmtId="0" fontId="2" fillId="0" borderId="0" xfId="2" applyBorder="1"/>
    <xf numFmtId="0" fontId="2" fillId="0" borderId="15" xfId="2" applyBorder="1"/>
    <xf numFmtId="0" fontId="4" fillId="2" borderId="12" xfId="2" applyFont="1" applyFill="1" applyBorder="1"/>
    <xf numFmtId="0" fontId="4" fillId="0" borderId="13" xfId="2" applyFont="1" applyBorder="1"/>
    <xf numFmtId="0" fontId="6" fillId="0" borderId="15" xfId="2" applyFont="1" applyFill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15" xfId="2" applyFont="1" applyFill="1" applyBorder="1"/>
    <xf numFmtId="0" fontId="4" fillId="2" borderId="0" xfId="2" applyFont="1" applyFill="1"/>
    <xf numFmtId="0" fontId="2" fillId="2" borderId="0" xfId="2" applyFill="1"/>
    <xf numFmtId="0" fontId="4" fillId="0" borderId="0" xfId="2" applyFont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activeCell="F8" sqref="F8"/>
    </sheetView>
  </sheetViews>
  <sheetFormatPr defaultRowHeight="14.4" x14ac:dyDescent="0.3"/>
  <cols>
    <col min="1" max="1" width="5.109375" customWidth="1"/>
    <col min="2" max="2" width="10.33203125" customWidth="1"/>
    <col min="3" max="3" width="11.44140625" bestFit="1" customWidth="1"/>
    <col min="4" max="4" width="8.77734375" bestFit="1" customWidth="1"/>
    <col min="5" max="5" width="8.77734375" customWidth="1"/>
    <col min="6" max="6" width="14.109375" customWidth="1"/>
    <col min="7" max="7" width="12.21875" bestFit="1" customWidth="1"/>
    <col min="9" max="9" width="9.88671875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</cols>
  <sheetData>
    <row r="1" spans="1:18" x14ac:dyDescent="0.3">
      <c r="A1" s="14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1"/>
      <c r="B2" s="76" t="s">
        <v>64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1"/>
      <c r="B3" s="13"/>
      <c r="C3" s="1"/>
      <c r="D3" s="1"/>
      <c r="E3" s="16"/>
      <c r="F3" s="1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thickBot="1" x14ac:dyDescent="0.35">
      <c r="A4" s="1"/>
      <c r="B4" s="3"/>
      <c r="C4" s="3">
        <v>1</v>
      </c>
      <c r="D4" s="4"/>
      <c r="E4" s="19"/>
      <c r="F4" s="19"/>
      <c r="G4" s="4"/>
      <c r="H4" s="4"/>
      <c r="I4" s="4"/>
      <c r="J4" s="4"/>
      <c r="K4" s="4">
        <v>2</v>
      </c>
      <c r="L4" s="4" t="s">
        <v>1</v>
      </c>
      <c r="M4" s="4"/>
      <c r="N4" s="4" t="s">
        <v>2</v>
      </c>
      <c r="O4" s="4"/>
      <c r="P4" s="4">
        <v>3</v>
      </c>
      <c r="Q4" s="4" t="s">
        <v>3</v>
      </c>
      <c r="R4" s="4"/>
    </row>
    <row r="5" spans="1:18" x14ac:dyDescent="0.3">
      <c r="A5" s="9"/>
      <c r="B5" s="10"/>
      <c r="C5" s="29" t="s">
        <v>4</v>
      </c>
      <c r="D5" s="77" t="s">
        <v>5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18" x14ac:dyDescent="0.3">
      <c r="A6" s="9"/>
      <c r="B6" s="11"/>
      <c r="C6" s="28" t="s">
        <v>6</v>
      </c>
      <c r="D6" s="48" t="s">
        <v>7</v>
      </c>
      <c r="E6" s="49"/>
      <c r="F6" s="57" t="s">
        <v>58</v>
      </c>
      <c r="G6" s="58" t="s">
        <v>8</v>
      </c>
      <c r="H6" s="59"/>
      <c r="I6" s="48" t="s">
        <v>9</v>
      </c>
      <c r="J6" s="59"/>
      <c r="K6" s="48" t="s">
        <v>10</v>
      </c>
      <c r="L6" s="58" t="s">
        <v>11</v>
      </c>
      <c r="M6" s="59"/>
      <c r="N6" s="48" t="s">
        <v>12</v>
      </c>
      <c r="O6" s="59"/>
      <c r="P6" s="48" t="s">
        <v>13</v>
      </c>
      <c r="Q6" s="58" t="s">
        <v>11</v>
      </c>
      <c r="R6" s="59"/>
    </row>
    <row r="7" spans="1:18" x14ac:dyDescent="0.3">
      <c r="A7" s="9"/>
      <c r="B7" s="12" t="s">
        <v>14</v>
      </c>
      <c r="C7" s="31" t="s">
        <v>15</v>
      </c>
      <c r="D7" s="50" t="s">
        <v>16</v>
      </c>
      <c r="E7" s="51" t="s">
        <v>18</v>
      </c>
      <c r="F7" s="60" t="s">
        <v>68</v>
      </c>
      <c r="G7" s="40" t="s">
        <v>17</v>
      </c>
      <c r="H7" s="61" t="s">
        <v>18</v>
      </c>
      <c r="I7" s="50" t="s">
        <v>19</v>
      </c>
      <c r="J7" s="61" t="s">
        <v>18</v>
      </c>
      <c r="K7" s="50" t="s">
        <v>20</v>
      </c>
      <c r="L7" s="40" t="s">
        <v>21</v>
      </c>
      <c r="M7" s="61" t="s">
        <v>18</v>
      </c>
      <c r="N7" s="50" t="s">
        <v>22</v>
      </c>
      <c r="O7" s="61" t="s">
        <v>18</v>
      </c>
      <c r="P7" s="50" t="s">
        <v>23</v>
      </c>
      <c r="Q7" s="40" t="s">
        <v>21</v>
      </c>
      <c r="R7" s="61" t="s">
        <v>18</v>
      </c>
    </row>
    <row r="8" spans="1:18" x14ac:dyDescent="0.3">
      <c r="A8" s="1"/>
      <c r="B8" s="2" t="s">
        <v>24</v>
      </c>
      <c r="C8" s="44">
        <v>250</v>
      </c>
      <c r="D8" s="52">
        <v>242</v>
      </c>
      <c r="E8" s="53">
        <f>+C8-D8</f>
        <v>8</v>
      </c>
      <c r="F8" s="62">
        <v>125</v>
      </c>
      <c r="G8" s="39">
        <v>122</v>
      </c>
      <c r="H8" s="63">
        <f t="shared" ref="H8:H9" si="0">+F8-G8</f>
        <v>3</v>
      </c>
      <c r="I8" s="52">
        <v>125</v>
      </c>
      <c r="J8" s="63">
        <f>+I8-I8</f>
        <v>0</v>
      </c>
      <c r="K8" s="52">
        <v>7</v>
      </c>
      <c r="L8" s="39">
        <v>6</v>
      </c>
      <c r="M8" s="63">
        <f>+K8-L8</f>
        <v>1</v>
      </c>
      <c r="N8" s="52">
        <v>6</v>
      </c>
      <c r="O8" s="63">
        <f>+K8-N8</f>
        <v>1</v>
      </c>
      <c r="P8" s="52">
        <v>52</v>
      </c>
      <c r="Q8" s="39">
        <v>52</v>
      </c>
      <c r="R8" s="63">
        <f>+P8-Q8</f>
        <v>0</v>
      </c>
    </row>
    <row r="9" spans="1:18" x14ac:dyDescent="0.3">
      <c r="A9" s="1"/>
      <c r="B9" s="2" t="s">
        <v>25</v>
      </c>
      <c r="C9" s="44">
        <v>125</v>
      </c>
      <c r="D9" s="52">
        <v>123</v>
      </c>
      <c r="E9" s="53">
        <f t="shared" ref="E9:E10" si="1">+C9-D9</f>
        <v>2</v>
      </c>
      <c r="F9" s="62">
        <v>63</v>
      </c>
      <c r="G9" s="39">
        <v>58</v>
      </c>
      <c r="H9" s="63">
        <f t="shared" si="0"/>
        <v>5</v>
      </c>
      <c r="I9" s="52">
        <v>58</v>
      </c>
      <c r="J9" s="63">
        <f t="shared" ref="J9:J10" si="2">+I9-I9</f>
        <v>0</v>
      </c>
      <c r="K9" s="52">
        <v>8</v>
      </c>
      <c r="L9" s="39">
        <v>5</v>
      </c>
      <c r="M9" s="63">
        <f t="shared" ref="M9:M10" si="3">+K9-L9</f>
        <v>3</v>
      </c>
      <c r="N9" s="52">
        <v>5</v>
      </c>
      <c r="O9" s="63">
        <f t="shared" ref="O9:O10" si="4">+K9-N9</f>
        <v>3</v>
      </c>
      <c r="P9" s="52">
        <v>42</v>
      </c>
      <c r="Q9" s="39">
        <v>42</v>
      </c>
      <c r="R9" s="63">
        <f t="shared" ref="R9:R10" si="5">+P9-Q9</f>
        <v>0</v>
      </c>
    </row>
    <row r="10" spans="1:18" x14ac:dyDescent="0.3">
      <c r="A10" s="1"/>
      <c r="B10" s="2" t="s">
        <v>26</v>
      </c>
      <c r="C10" s="44">
        <v>125</v>
      </c>
      <c r="D10" s="52">
        <v>125</v>
      </c>
      <c r="E10" s="53">
        <f t="shared" si="1"/>
        <v>0</v>
      </c>
      <c r="F10" s="62">
        <v>62</v>
      </c>
      <c r="G10" s="39">
        <v>62</v>
      </c>
      <c r="H10" s="63">
        <f>+F10-G10</f>
        <v>0</v>
      </c>
      <c r="I10" s="52">
        <v>62</v>
      </c>
      <c r="J10" s="63">
        <f t="shared" si="2"/>
        <v>0</v>
      </c>
      <c r="K10" s="52">
        <v>5</v>
      </c>
      <c r="L10" s="39">
        <v>5</v>
      </c>
      <c r="M10" s="63">
        <f t="shared" si="3"/>
        <v>0</v>
      </c>
      <c r="N10" s="52">
        <v>4</v>
      </c>
      <c r="O10" s="63">
        <f t="shared" si="4"/>
        <v>1</v>
      </c>
      <c r="P10" s="52">
        <v>45</v>
      </c>
      <c r="Q10" s="39">
        <v>40</v>
      </c>
      <c r="R10" s="63">
        <f t="shared" si="5"/>
        <v>5</v>
      </c>
    </row>
    <row r="11" spans="1:18" x14ac:dyDescent="0.3">
      <c r="A11" s="1"/>
      <c r="B11" s="2" t="s">
        <v>27</v>
      </c>
      <c r="C11" s="45"/>
      <c r="D11" s="54"/>
      <c r="E11" s="53"/>
      <c r="F11" s="62"/>
      <c r="G11" s="64"/>
      <c r="H11" s="65"/>
      <c r="I11" s="54"/>
      <c r="J11" s="65"/>
      <c r="K11" s="54"/>
      <c r="L11" s="64"/>
      <c r="M11" s="65"/>
      <c r="N11" s="54"/>
      <c r="O11" s="65"/>
      <c r="P11" s="54"/>
      <c r="Q11" s="64"/>
      <c r="R11" s="65"/>
    </row>
    <row r="12" spans="1:18" x14ac:dyDescent="0.3">
      <c r="A12" s="1"/>
      <c r="B12" s="2" t="s">
        <v>28</v>
      </c>
      <c r="C12" s="45"/>
      <c r="D12" s="54"/>
      <c r="E12" s="53"/>
      <c r="F12" s="62"/>
      <c r="G12" s="64"/>
      <c r="H12" s="65"/>
      <c r="I12" s="54"/>
      <c r="J12" s="65"/>
      <c r="K12" s="54"/>
      <c r="L12" s="64"/>
      <c r="M12" s="65"/>
      <c r="N12" s="54"/>
      <c r="O12" s="65"/>
      <c r="P12" s="54"/>
      <c r="Q12" s="64"/>
      <c r="R12" s="65"/>
    </row>
    <row r="13" spans="1:18" x14ac:dyDescent="0.3">
      <c r="A13" s="1"/>
      <c r="B13" s="2" t="s">
        <v>29</v>
      </c>
      <c r="C13" s="45"/>
      <c r="D13" s="5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"/>
      <c r="B14" s="2" t="s">
        <v>30</v>
      </c>
      <c r="C14" s="45"/>
      <c r="D14" s="5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"/>
      <c r="B15" s="2" t="s">
        <v>31</v>
      </c>
      <c r="C15" s="45"/>
      <c r="D15" s="5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"/>
      <c r="B16" s="2" t="s">
        <v>32</v>
      </c>
      <c r="C16" s="45"/>
      <c r="D16" s="5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18" x14ac:dyDescent="0.3">
      <c r="A17" s="1"/>
      <c r="B17" s="2" t="s">
        <v>33</v>
      </c>
      <c r="C17" s="45"/>
      <c r="D17" s="5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18" x14ac:dyDescent="0.3">
      <c r="A18" s="1"/>
      <c r="B18" s="2" t="s">
        <v>34</v>
      </c>
      <c r="C18" s="45"/>
      <c r="D18" s="5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18" x14ac:dyDescent="0.3">
      <c r="A19" s="1"/>
      <c r="B19" s="2" t="s">
        <v>35</v>
      </c>
      <c r="C19" s="45"/>
      <c r="D19" s="5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18" x14ac:dyDescent="0.3">
      <c r="A20" s="1"/>
      <c r="B20" s="5" t="s">
        <v>36</v>
      </c>
      <c r="C20" s="46"/>
      <c r="D20" s="55"/>
      <c r="E20" s="56"/>
      <c r="F20" s="66"/>
      <c r="G20" s="38"/>
      <c r="H20" s="67"/>
      <c r="I20" s="55"/>
      <c r="J20" s="67"/>
      <c r="K20" s="55"/>
      <c r="L20" s="38"/>
      <c r="M20" s="67"/>
      <c r="N20" s="55"/>
      <c r="O20" s="67"/>
      <c r="P20" s="55"/>
      <c r="Q20" s="38"/>
      <c r="R20" s="67"/>
    </row>
    <row r="21" spans="1:18" ht="15" thickBot="1" x14ac:dyDescent="0.35">
      <c r="A21" s="1"/>
      <c r="B21" s="6" t="s">
        <v>37</v>
      </c>
      <c r="C21" s="47">
        <f>SUM(C8:C20)</f>
        <v>500</v>
      </c>
      <c r="D21" s="42">
        <f t="shared" ref="D21:R21" si="6">SUM(D8:D20)</f>
        <v>490</v>
      </c>
      <c r="E21" s="42">
        <f t="shared" si="6"/>
        <v>10</v>
      </c>
      <c r="F21" s="42">
        <f>SUM(F8:F20)</f>
        <v>250</v>
      </c>
      <c r="G21" s="42">
        <f>SUM(G8:G20)</f>
        <v>242</v>
      </c>
      <c r="H21" s="42">
        <f t="shared" si="6"/>
        <v>8</v>
      </c>
      <c r="I21" s="30">
        <f t="shared" si="6"/>
        <v>245</v>
      </c>
      <c r="J21" s="30">
        <f t="shared" si="6"/>
        <v>0</v>
      </c>
      <c r="K21" s="30">
        <f t="shared" si="6"/>
        <v>20</v>
      </c>
      <c r="L21" s="30">
        <f t="shared" si="6"/>
        <v>16</v>
      </c>
      <c r="M21" s="30">
        <f t="shared" si="6"/>
        <v>4</v>
      </c>
      <c r="N21" s="30">
        <f t="shared" si="6"/>
        <v>15</v>
      </c>
      <c r="O21" s="30">
        <f t="shared" si="6"/>
        <v>5</v>
      </c>
      <c r="P21" s="30">
        <f t="shared" si="6"/>
        <v>139</v>
      </c>
      <c r="Q21" s="30">
        <f t="shared" si="6"/>
        <v>134</v>
      </c>
      <c r="R21" s="30">
        <f t="shared" si="6"/>
        <v>5</v>
      </c>
    </row>
    <row r="22" spans="1:18" ht="15" thickTop="1" x14ac:dyDescent="0.3">
      <c r="A22" s="32"/>
      <c r="B22" s="33" t="s">
        <v>38</v>
      </c>
      <c r="C22" s="33"/>
      <c r="D22" s="33"/>
      <c r="E22" s="43">
        <f>+E21/C21</f>
        <v>0.02</v>
      </c>
      <c r="F22" s="33"/>
      <c r="G22" s="33"/>
      <c r="H22" s="35">
        <f>+H21/F21</f>
        <v>3.2000000000000001E-2</v>
      </c>
      <c r="I22" s="33"/>
      <c r="J22" s="43">
        <f>+J21/I21</f>
        <v>0</v>
      </c>
      <c r="K22" s="33"/>
      <c r="L22" s="33"/>
      <c r="M22" s="43">
        <f>+M21/K21</f>
        <v>0.2</v>
      </c>
      <c r="N22" s="34"/>
      <c r="O22" s="43">
        <f>+O21/N21</f>
        <v>0.33333333333333331</v>
      </c>
      <c r="P22" s="34"/>
      <c r="Q22" s="34"/>
      <c r="R22" s="43">
        <f>+R21/P21</f>
        <v>3.5971223021582732E-2</v>
      </c>
    </row>
    <row r="23" spans="1:18" ht="43.2" x14ac:dyDescent="0.3">
      <c r="A23" s="15" t="s">
        <v>39</v>
      </c>
      <c r="B23" s="7"/>
      <c r="C23" s="7"/>
      <c r="D23" s="7"/>
      <c r="E23" s="21"/>
      <c r="F23" s="21"/>
      <c r="G23" s="7"/>
      <c r="H23" s="8"/>
      <c r="I23" s="7"/>
      <c r="J23" s="8"/>
      <c r="K23" s="7"/>
      <c r="L23" s="7"/>
      <c r="M23" s="8"/>
      <c r="N23" s="7"/>
      <c r="O23" s="8"/>
      <c r="P23" s="7"/>
      <c r="Q23" s="7"/>
      <c r="R23" s="8"/>
    </row>
    <row r="24" spans="1:18" x14ac:dyDescent="0.3">
      <c r="A24" s="1"/>
      <c r="B24" s="2" t="s">
        <v>40</v>
      </c>
      <c r="C24" s="1"/>
      <c r="D24" s="1"/>
      <c r="E24" s="16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A25" s="1"/>
      <c r="B25" s="2" t="s">
        <v>41</v>
      </c>
      <c r="C25" s="1"/>
      <c r="D25" s="1"/>
      <c r="E25" s="16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42</v>
      </c>
      <c r="C26" s="1"/>
      <c r="D26" s="1"/>
      <c r="E26" s="16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43</v>
      </c>
      <c r="C27" s="1"/>
      <c r="D27" s="1"/>
      <c r="E27" s="16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36" customFormat="1" x14ac:dyDescent="0.3">
      <c r="A28" s="37"/>
      <c r="B28" s="72" t="s">
        <v>60</v>
      </c>
      <c r="C28" s="73"/>
      <c r="D28" s="73"/>
      <c r="E28" s="73"/>
      <c r="F28" s="73"/>
      <c r="G28" s="73"/>
      <c r="H28" s="73"/>
      <c r="I28" s="73"/>
      <c r="J28" s="73"/>
      <c r="K28" s="37"/>
      <c r="L28" s="37"/>
      <c r="M28" s="37"/>
      <c r="N28" s="37"/>
      <c r="O28" s="37"/>
      <c r="P28" s="37"/>
      <c r="Q28" s="37"/>
      <c r="R28" s="37"/>
    </row>
    <row r="29" spans="1:18" x14ac:dyDescent="0.3">
      <c r="A29" s="1"/>
      <c r="B29" s="2" t="s">
        <v>44</v>
      </c>
      <c r="C29" s="1"/>
      <c r="D29" s="1"/>
      <c r="E29" s="16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45</v>
      </c>
      <c r="C30" s="1"/>
      <c r="D30" s="1"/>
      <c r="E30" s="16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46</v>
      </c>
      <c r="C31" s="1"/>
      <c r="D31" s="1"/>
      <c r="E31" s="16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47</v>
      </c>
      <c r="C32" s="1"/>
      <c r="D32" s="1"/>
      <c r="E32" s="16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">
      <c r="A33" s="1"/>
      <c r="B33" s="17" t="s">
        <v>63</v>
      </c>
      <c r="C33" s="1"/>
      <c r="D33" s="1"/>
      <c r="E33" s="16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"/>
      <c r="B34" s="2" t="s">
        <v>49</v>
      </c>
      <c r="C34" s="1"/>
      <c r="D34" s="1"/>
      <c r="E34" s="16"/>
      <c r="F34" s="16"/>
      <c r="G34" s="1"/>
      <c r="H34" s="1"/>
      <c r="I34" s="1"/>
    </row>
    <row r="35" spans="1:18" x14ac:dyDescent="0.3">
      <c r="A35" s="1"/>
      <c r="B35" s="2" t="s">
        <v>50</v>
      </c>
      <c r="C35" s="1"/>
      <c r="D35" s="1"/>
      <c r="E35" s="16"/>
      <c r="F35" s="16"/>
      <c r="G35" s="1"/>
      <c r="H35" s="1"/>
      <c r="I35" s="1"/>
    </row>
    <row r="36" spans="1:18" x14ac:dyDescent="0.3">
      <c r="A36" s="1"/>
      <c r="B36" s="2" t="s">
        <v>51</v>
      </c>
      <c r="C36" s="1"/>
      <c r="D36" s="1"/>
      <c r="E36" s="16"/>
      <c r="F36" s="16"/>
      <c r="G36" s="1"/>
      <c r="H36" s="1"/>
      <c r="I36" s="1"/>
    </row>
    <row r="37" spans="1:18" x14ac:dyDescent="0.3">
      <c r="A37" s="1"/>
      <c r="B37" s="2" t="s">
        <v>52</v>
      </c>
      <c r="C37" s="1"/>
      <c r="D37" s="1"/>
      <c r="E37" s="16"/>
      <c r="F37" s="16"/>
      <c r="G37" s="1"/>
      <c r="H37" s="1"/>
      <c r="I37" s="1"/>
    </row>
    <row r="38" spans="1:18" x14ac:dyDescent="0.3">
      <c r="A38" s="1"/>
      <c r="B38" s="2" t="s">
        <v>53</v>
      </c>
      <c r="C38" s="1"/>
      <c r="D38" s="1"/>
      <c r="E38" s="16"/>
      <c r="F38" s="16"/>
      <c r="G38" s="1"/>
      <c r="H38" s="1"/>
      <c r="I38" s="1"/>
    </row>
    <row r="39" spans="1:18" x14ac:dyDescent="0.3">
      <c r="A39" s="1"/>
      <c r="B39" s="2" t="s">
        <v>54</v>
      </c>
      <c r="C39" s="1"/>
      <c r="D39" s="1"/>
      <c r="E39" s="16"/>
      <c r="F39" s="16"/>
      <c r="G39" s="1"/>
      <c r="H39" s="1"/>
      <c r="I39" s="1"/>
    </row>
    <row r="40" spans="1:18" s="36" customFormat="1" x14ac:dyDescent="0.3">
      <c r="A40" s="17"/>
      <c r="B40" s="17" t="s">
        <v>66</v>
      </c>
      <c r="C40" s="17"/>
      <c r="D40" s="17"/>
      <c r="E40" s="17"/>
      <c r="F40" s="17"/>
      <c r="G40" s="17"/>
      <c r="H40" s="17"/>
      <c r="I40" s="17"/>
    </row>
    <row r="41" spans="1:18" x14ac:dyDescent="0.3">
      <c r="A41" s="1"/>
      <c r="B41" s="17" t="s">
        <v>62</v>
      </c>
      <c r="C41" s="1"/>
      <c r="D41" s="1"/>
      <c r="E41" s="16"/>
      <c r="F41" s="16"/>
      <c r="G41" s="1"/>
      <c r="H41" s="1"/>
    </row>
  </sheetData>
  <mergeCells count="3">
    <mergeCell ref="B1:R1"/>
    <mergeCell ref="B2:R2"/>
    <mergeCell ref="D5:R5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workbookViewId="0">
      <selection activeCell="F9" sqref="F9"/>
    </sheetView>
  </sheetViews>
  <sheetFormatPr defaultRowHeight="14.4" x14ac:dyDescent="0.3"/>
  <cols>
    <col min="2" max="2" width="11" customWidth="1"/>
    <col min="3" max="3" width="11.44140625" bestFit="1" customWidth="1"/>
    <col min="4" max="4" width="8.77734375" bestFit="1" customWidth="1"/>
    <col min="5" max="5" width="8.77734375" style="36" customWidth="1"/>
    <col min="6" max="6" width="12.109375" style="36" bestFit="1" customWidth="1"/>
    <col min="7" max="7" width="12.21875" bestFit="1" customWidth="1"/>
    <col min="8" max="8" width="5.44140625" customWidth="1"/>
    <col min="9" max="9" width="9.33203125" bestFit="1" customWidth="1"/>
    <col min="10" max="10" width="5.5546875" bestFit="1" customWidth="1"/>
    <col min="12" max="12" width="10.21875" bestFit="1" customWidth="1"/>
    <col min="13" max="13" width="5.77734375" customWidth="1"/>
    <col min="14" max="14" width="11.88671875" bestFit="1" customWidth="1"/>
    <col min="17" max="17" width="10.21875" bestFit="1" customWidth="1"/>
  </cols>
  <sheetData>
    <row r="1" spans="1:18" x14ac:dyDescent="0.3">
      <c r="A1" s="25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25"/>
      <c r="B2" s="76" t="s">
        <v>65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A3" s="26"/>
      <c r="B3" s="2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8" x14ac:dyDescent="0.35">
      <c r="A4" s="16"/>
      <c r="B4" s="79" t="s">
        <v>61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5" thickBot="1" x14ac:dyDescent="0.35">
      <c r="A5" s="16"/>
      <c r="B5" s="18"/>
      <c r="C5" s="18">
        <v>1</v>
      </c>
      <c r="D5" s="19"/>
      <c r="E5" s="19"/>
      <c r="F5" s="19"/>
      <c r="G5" s="19"/>
      <c r="H5" s="19"/>
      <c r="I5" s="19"/>
      <c r="J5" s="19"/>
      <c r="K5" s="19">
        <v>2</v>
      </c>
      <c r="L5" s="19" t="s">
        <v>1</v>
      </c>
      <c r="M5" s="19"/>
      <c r="N5" s="19" t="s">
        <v>2</v>
      </c>
      <c r="O5" s="19"/>
      <c r="P5" s="19">
        <v>3</v>
      </c>
      <c r="Q5" s="19" t="s">
        <v>3</v>
      </c>
      <c r="R5" s="19"/>
    </row>
    <row r="6" spans="1:18" x14ac:dyDescent="0.3">
      <c r="A6" s="23"/>
      <c r="B6" s="69"/>
      <c r="C6" s="59" t="s">
        <v>56</v>
      </c>
      <c r="D6" s="77" t="s">
        <v>5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8" x14ac:dyDescent="0.3">
      <c r="A7" s="23"/>
      <c r="B7" s="70"/>
      <c r="C7" s="68" t="s">
        <v>6</v>
      </c>
      <c r="D7" s="58" t="s">
        <v>7</v>
      </c>
      <c r="E7" s="49"/>
      <c r="F7" s="57" t="s">
        <v>59</v>
      </c>
      <c r="G7" s="58" t="s">
        <v>8</v>
      </c>
      <c r="H7" s="59"/>
      <c r="I7" s="48" t="s">
        <v>57</v>
      </c>
      <c r="J7" s="59"/>
      <c r="K7" s="48" t="s">
        <v>10</v>
      </c>
      <c r="L7" s="58" t="s">
        <v>11</v>
      </c>
      <c r="M7" s="59"/>
      <c r="N7" s="48" t="s">
        <v>12</v>
      </c>
      <c r="O7" s="59"/>
      <c r="P7" s="48" t="s">
        <v>13</v>
      </c>
      <c r="Q7" s="58" t="s">
        <v>11</v>
      </c>
      <c r="R7" s="59"/>
    </row>
    <row r="8" spans="1:18" x14ac:dyDescent="0.3">
      <c r="A8" s="23"/>
      <c r="B8" s="31" t="s">
        <v>14</v>
      </c>
      <c r="C8" s="61" t="s">
        <v>15</v>
      </c>
      <c r="D8" s="40" t="s">
        <v>16</v>
      </c>
      <c r="E8" s="51" t="s">
        <v>18</v>
      </c>
      <c r="F8" s="60" t="s">
        <v>67</v>
      </c>
      <c r="G8" s="40" t="s">
        <v>17</v>
      </c>
      <c r="H8" s="61" t="s">
        <v>18</v>
      </c>
      <c r="I8" s="50" t="s">
        <v>19</v>
      </c>
      <c r="J8" s="61" t="s">
        <v>18</v>
      </c>
      <c r="K8" s="50" t="s">
        <v>20</v>
      </c>
      <c r="L8" s="40" t="s">
        <v>21</v>
      </c>
      <c r="M8" s="61" t="s">
        <v>18</v>
      </c>
      <c r="N8" s="50" t="s">
        <v>22</v>
      </c>
      <c r="O8" s="61" t="s">
        <v>18</v>
      </c>
      <c r="P8" s="50" t="s">
        <v>23</v>
      </c>
      <c r="Q8" s="40" t="s">
        <v>21</v>
      </c>
      <c r="R8" s="61" t="s">
        <v>18</v>
      </c>
    </row>
    <row r="9" spans="1:18" x14ac:dyDescent="0.3">
      <c r="A9" s="16"/>
      <c r="B9" s="44" t="s">
        <v>24</v>
      </c>
      <c r="C9" s="63">
        <v>250</v>
      </c>
      <c r="D9" s="39">
        <v>249</v>
      </c>
      <c r="E9" s="53">
        <f>+C9-D9</f>
        <v>1</v>
      </c>
      <c r="F9" s="62">
        <v>125</v>
      </c>
      <c r="G9" s="39">
        <v>125</v>
      </c>
      <c r="H9" s="71">
        <f t="shared" ref="H9:H11" si="0">+F9-G9</f>
        <v>0</v>
      </c>
      <c r="I9" s="52">
        <v>125</v>
      </c>
      <c r="J9" s="71">
        <f>+F9-I9</f>
        <v>0</v>
      </c>
      <c r="K9" s="52">
        <v>7</v>
      </c>
      <c r="L9" s="39">
        <v>7</v>
      </c>
      <c r="M9" s="71">
        <f>+K9-L9</f>
        <v>0</v>
      </c>
      <c r="N9" s="52">
        <v>7</v>
      </c>
      <c r="O9" s="71">
        <f>+K9-N9</f>
        <v>0</v>
      </c>
      <c r="P9" s="52">
        <v>50</v>
      </c>
      <c r="Q9" s="39">
        <v>43</v>
      </c>
      <c r="R9" s="63">
        <f>P9-Q9</f>
        <v>7</v>
      </c>
    </row>
    <row r="10" spans="1:18" x14ac:dyDescent="0.3">
      <c r="A10" s="16"/>
      <c r="B10" s="44" t="s">
        <v>25</v>
      </c>
      <c r="C10" s="63">
        <v>125</v>
      </c>
      <c r="D10" s="39">
        <v>123</v>
      </c>
      <c r="E10" s="53">
        <f t="shared" ref="E10:E11" si="1">+C10-D10</f>
        <v>2</v>
      </c>
      <c r="F10" s="62">
        <v>63</v>
      </c>
      <c r="G10" s="39">
        <v>63</v>
      </c>
      <c r="H10" s="71">
        <f t="shared" si="0"/>
        <v>0</v>
      </c>
      <c r="I10" s="52">
        <v>58</v>
      </c>
      <c r="J10" s="71">
        <f t="shared" ref="J10:J11" si="2">+F10-I10</f>
        <v>5</v>
      </c>
      <c r="K10" s="52">
        <v>9</v>
      </c>
      <c r="L10" s="39">
        <v>5</v>
      </c>
      <c r="M10" s="71">
        <f t="shared" ref="M10:M11" si="3">+K10-L10</f>
        <v>4</v>
      </c>
      <c r="N10" s="52">
        <v>5</v>
      </c>
      <c r="O10" s="71">
        <f t="shared" ref="O10:O11" si="4">+K10-N10</f>
        <v>4</v>
      </c>
      <c r="P10" s="52">
        <v>45</v>
      </c>
      <c r="Q10" s="39">
        <v>43</v>
      </c>
      <c r="R10" s="63">
        <f t="shared" ref="R10:R11" si="5">P10-Q10</f>
        <v>2</v>
      </c>
    </row>
    <row r="11" spans="1:18" x14ac:dyDescent="0.3">
      <c r="A11" s="16"/>
      <c r="B11" s="44" t="s">
        <v>26</v>
      </c>
      <c r="C11" s="63">
        <v>125</v>
      </c>
      <c r="D11" s="39">
        <v>125</v>
      </c>
      <c r="E11" s="53">
        <f t="shared" si="1"/>
        <v>0</v>
      </c>
      <c r="F11" s="62">
        <v>62</v>
      </c>
      <c r="G11" s="39">
        <v>62</v>
      </c>
      <c r="H11" s="71">
        <f t="shared" si="0"/>
        <v>0</v>
      </c>
      <c r="I11" s="52">
        <v>62</v>
      </c>
      <c r="J11" s="71">
        <f t="shared" si="2"/>
        <v>0</v>
      </c>
      <c r="K11" s="52">
        <v>6</v>
      </c>
      <c r="L11" s="39">
        <v>5</v>
      </c>
      <c r="M11" s="71">
        <f t="shared" si="3"/>
        <v>1</v>
      </c>
      <c r="N11" s="52">
        <v>5</v>
      </c>
      <c r="O11" s="71">
        <f t="shared" si="4"/>
        <v>1</v>
      </c>
      <c r="P11" s="52">
        <v>60</v>
      </c>
      <c r="Q11" s="39">
        <v>58</v>
      </c>
      <c r="R11" s="63">
        <f t="shared" si="5"/>
        <v>2</v>
      </c>
    </row>
    <row r="12" spans="1:18" x14ac:dyDescent="0.3">
      <c r="A12" s="16"/>
      <c r="B12" s="44" t="s">
        <v>27</v>
      </c>
      <c r="C12" s="65"/>
      <c r="D12" s="64"/>
      <c r="E12" s="53"/>
      <c r="F12" s="62"/>
      <c r="G12" s="64"/>
      <c r="H12" s="65"/>
      <c r="I12" s="54"/>
      <c r="J12" s="65"/>
      <c r="K12" s="54"/>
      <c r="L12" s="64"/>
      <c r="M12" s="71"/>
      <c r="N12" s="54"/>
      <c r="O12" s="65"/>
      <c r="P12" s="54"/>
      <c r="Q12" s="64"/>
      <c r="R12" s="65"/>
    </row>
    <row r="13" spans="1:18" x14ac:dyDescent="0.3">
      <c r="A13" s="16"/>
      <c r="B13" s="44" t="s">
        <v>28</v>
      </c>
      <c r="C13" s="65"/>
      <c r="D13" s="64"/>
      <c r="E13" s="53"/>
      <c r="F13" s="62"/>
      <c r="G13" s="64"/>
      <c r="H13" s="65"/>
      <c r="I13" s="54"/>
      <c r="J13" s="65"/>
      <c r="K13" s="54"/>
      <c r="L13" s="64"/>
      <c r="M13" s="65"/>
      <c r="N13" s="54"/>
      <c r="O13" s="65"/>
      <c r="P13" s="54"/>
      <c r="Q13" s="64"/>
      <c r="R13" s="65"/>
    </row>
    <row r="14" spans="1:18" x14ac:dyDescent="0.3">
      <c r="A14" s="16"/>
      <c r="B14" s="44" t="s">
        <v>29</v>
      </c>
      <c r="C14" s="65"/>
      <c r="D14" s="64"/>
      <c r="E14" s="53"/>
      <c r="F14" s="62"/>
      <c r="G14" s="64"/>
      <c r="H14" s="65"/>
      <c r="I14" s="54"/>
      <c r="J14" s="65"/>
      <c r="K14" s="54"/>
      <c r="L14" s="64"/>
      <c r="M14" s="65"/>
      <c r="N14" s="54"/>
      <c r="O14" s="65"/>
      <c r="P14" s="54"/>
      <c r="Q14" s="64"/>
      <c r="R14" s="65"/>
    </row>
    <row r="15" spans="1:18" x14ac:dyDescent="0.3">
      <c r="A15" s="16"/>
      <c r="B15" s="44" t="s">
        <v>30</v>
      </c>
      <c r="C15" s="65"/>
      <c r="D15" s="64"/>
      <c r="E15" s="53"/>
      <c r="F15" s="62"/>
      <c r="G15" s="64"/>
      <c r="H15" s="65"/>
      <c r="I15" s="54"/>
      <c r="J15" s="65"/>
      <c r="K15" s="54"/>
      <c r="L15" s="64"/>
      <c r="M15" s="65"/>
      <c r="N15" s="54"/>
      <c r="O15" s="65"/>
      <c r="P15" s="54"/>
      <c r="Q15" s="64"/>
      <c r="R15" s="65"/>
    </row>
    <row r="16" spans="1:18" x14ac:dyDescent="0.3">
      <c r="A16" s="16"/>
      <c r="B16" s="44" t="s">
        <v>31</v>
      </c>
      <c r="C16" s="65"/>
      <c r="D16" s="64"/>
      <c r="E16" s="53"/>
      <c r="F16" s="62"/>
      <c r="G16" s="64"/>
      <c r="H16" s="65"/>
      <c r="I16" s="54"/>
      <c r="J16" s="65"/>
      <c r="K16" s="54"/>
      <c r="L16" s="64"/>
      <c r="M16" s="65"/>
      <c r="N16" s="54"/>
      <c r="O16" s="65"/>
      <c r="P16" s="54"/>
      <c r="Q16" s="64"/>
      <c r="R16" s="65"/>
    </row>
    <row r="17" spans="1:20" x14ac:dyDescent="0.3">
      <c r="A17" s="16"/>
      <c r="B17" s="44" t="s">
        <v>32</v>
      </c>
      <c r="C17" s="65"/>
      <c r="D17" s="64"/>
      <c r="E17" s="53"/>
      <c r="F17" s="62"/>
      <c r="G17" s="64"/>
      <c r="H17" s="65"/>
      <c r="I17" s="54"/>
      <c r="J17" s="65"/>
      <c r="K17" s="54"/>
      <c r="L17" s="64"/>
      <c r="M17" s="65"/>
      <c r="N17" s="54"/>
      <c r="O17" s="65"/>
      <c r="P17" s="54"/>
      <c r="Q17" s="64"/>
      <c r="R17" s="65"/>
    </row>
    <row r="18" spans="1:20" x14ac:dyDescent="0.3">
      <c r="A18" s="16"/>
      <c r="B18" s="44" t="s">
        <v>33</v>
      </c>
      <c r="C18" s="65"/>
      <c r="D18" s="64"/>
      <c r="E18" s="53"/>
      <c r="F18" s="62"/>
      <c r="G18" s="64"/>
      <c r="H18" s="65"/>
      <c r="I18" s="54"/>
      <c r="J18" s="65"/>
      <c r="K18" s="54"/>
      <c r="L18" s="64"/>
      <c r="M18" s="65"/>
      <c r="N18" s="54"/>
      <c r="O18" s="65"/>
      <c r="P18" s="54"/>
      <c r="Q18" s="64"/>
      <c r="R18" s="65"/>
    </row>
    <row r="19" spans="1:20" x14ac:dyDescent="0.3">
      <c r="A19" s="16"/>
      <c r="B19" s="44" t="s">
        <v>34</v>
      </c>
      <c r="C19" s="65"/>
      <c r="D19" s="64"/>
      <c r="E19" s="53"/>
      <c r="F19" s="62"/>
      <c r="G19" s="64"/>
      <c r="H19" s="65"/>
      <c r="I19" s="54"/>
      <c r="J19" s="65"/>
      <c r="K19" s="54"/>
      <c r="L19" s="64"/>
      <c r="M19" s="65"/>
      <c r="N19" s="54"/>
      <c r="O19" s="65"/>
      <c r="P19" s="54"/>
      <c r="Q19" s="64"/>
      <c r="R19" s="65"/>
    </row>
    <row r="20" spans="1:20" x14ac:dyDescent="0.3">
      <c r="A20" s="16"/>
      <c r="B20" s="44" t="s">
        <v>35</v>
      </c>
      <c r="C20" s="65"/>
      <c r="D20" s="64"/>
      <c r="E20" s="53"/>
      <c r="F20" s="62"/>
      <c r="G20" s="64"/>
      <c r="H20" s="65"/>
      <c r="I20" s="54"/>
      <c r="J20" s="65"/>
      <c r="K20" s="54"/>
      <c r="L20" s="64"/>
      <c r="M20" s="65"/>
      <c r="N20" s="54"/>
      <c r="O20" s="65"/>
      <c r="P20" s="54"/>
      <c r="Q20" s="64"/>
      <c r="R20" s="65"/>
    </row>
    <row r="21" spans="1:20" x14ac:dyDescent="0.3">
      <c r="A21" s="16"/>
      <c r="B21" s="46" t="s">
        <v>36</v>
      </c>
      <c r="C21" s="67"/>
      <c r="D21" s="38"/>
      <c r="E21" s="56"/>
      <c r="F21" s="66"/>
      <c r="G21" s="38"/>
      <c r="H21" s="67"/>
      <c r="I21" s="55"/>
      <c r="J21" s="67"/>
      <c r="K21" s="55"/>
      <c r="L21" s="38"/>
      <c r="M21" s="67"/>
      <c r="N21" s="55"/>
      <c r="O21" s="67"/>
      <c r="P21" s="55"/>
      <c r="Q21" s="38"/>
      <c r="R21" s="67"/>
    </row>
    <row r="22" spans="1:20" ht="15" thickBot="1" x14ac:dyDescent="0.35">
      <c r="A22" s="16"/>
      <c r="B22" s="47" t="s">
        <v>37</v>
      </c>
      <c r="C22" s="20">
        <v>500</v>
      </c>
      <c r="D22" s="20">
        <v>250</v>
      </c>
      <c r="E22" s="42">
        <f>SUM(E9:E21)</f>
        <v>3</v>
      </c>
      <c r="F22" s="42">
        <f t="shared" ref="F22:R22" si="6">SUM(F9:F21)</f>
        <v>250</v>
      </c>
      <c r="G22" s="42">
        <f t="shared" si="6"/>
        <v>250</v>
      </c>
      <c r="H22" s="42">
        <f t="shared" si="6"/>
        <v>0</v>
      </c>
      <c r="I22" s="42">
        <f t="shared" si="6"/>
        <v>245</v>
      </c>
      <c r="J22" s="42">
        <f t="shared" si="6"/>
        <v>5</v>
      </c>
      <c r="K22" s="42">
        <f t="shared" si="6"/>
        <v>22</v>
      </c>
      <c r="L22" s="42">
        <f t="shared" si="6"/>
        <v>17</v>
      </c>
      <c r="M22" s="42">
        <f t="shared" si="6"/>
        <v>5</v>
      </c>
      <c r="N22" s="42">
        <f t="shared" si="6"/>
        <v>17</v>
      </c>
      <c r="O22" s="42">
        <f t="shared" si="6"/>
        <v>5</v>
      </c>
      <c r="P22" s="42">
        <f t="shared" si="6"/>
        <v>155</v>
      </c>
      <c r="Q22" s="42">
        <f t="shared" si="6"/>
        <v>144</v>
      </c>
      <c r="R22" s="42">
        <f t="shared" si="6"/>
        <v>11</v>
      </c>
    </row>
    <row r="23" spans="1:20" s="36" customFormat="1" ht="15" thickTop="1" x14ac:dyDescent="0.3">
      <c r="A23" s="37"/>
      <c r="B23" s="39" t="s">
        <v>38</v>
      </c>
      <c r="C23" s="39"/>
      <c r="D23" s="39"/>
      <c r="E23" s="43">
        <f>+E22/C22</f>
        <v>6.0000000000000001E-3</v>
      </c>
      <c r="F23" s="39"/>
      <c r="H23" s="43">
        <f>+H22/D22</f>
        <v>0</v>
      </c>
      <c r="I23" s="39"/>
      <c r="J23" s="43">
        <f>+J22/I22</f>
        <v>2.0408163265306121E-2</v>
      </c>
      <c r="K23" s="39"/>
      <c r="M23" s="43">
        <f>+M22/K22</f>
        <v>0.22727272727272727</v>
      </c>
      <c r="N23" s="39"/>
      <c r="O23" s="43">
        <f>+O22/N22</f>
        <v>0.29411764705882354</v>
      </c>
      <c r="P23" s="41"/>
      <c r="R23" s="43">
        <f>+R22/P22</f>
        <v>7.0967741935483872E-2</v>
      </c>
      <c r="S23" s="41"/>
      <c r="T23" s="43"/>
    </row>
    <row r="24" spans="1:20" ht="26.4" x14ac:dyDescent="0.3">
      <c r="A24" s="27" t="s">
        <v>39</v>
      </c>
      <c r="B24" s="21"/>
      <c r="C24" s="21"/>
      <c r="D24" s="21"/>
      <c r="E24" s="39"/>
      <c r="F24" s="39"/>
      <c r="G24" s="21"/>
      <c r="H24" s="22"/>
      <c r="I24" s="21"/>
      <c r="J24" s="22"/>
      <c r="K24" s="21"/>
      <c r="L24" s="21"/>
      <c r="M24" s="22"/>
      <c r="N24" s="21"/>
      <c r="O24" s="22"/>
      <c r="P24" s="21"/>
      <c r="Q24" s="21"/>
      <c r="R24" s="22"/>
    </row>
    <row r="25" spans="1:20" s="36" customFormat="1" x14ac:dyDescent="0.3">
      <c r="A25" s="37"/>
      <c r="B25" s="1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0" s="36" customFormat="1" x14ac:dyDescent="0.3">
      <c r="A26" s="37"/>
      <c r="B26" s="17" t="s">
        <v>41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0" s="36" customFormat="1" x14ac:dyDescent="0.3">
      <c r="A27" s="37"/>
      <c r="B27" s="17" t="s">
        <v>42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20" s="36" customFormat="1" x14ac:dyDescent="0.3">
      <c r="A28" s="37"/>
      <c r="B28" s="17" t="s">
        <v>43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s="36" customFormat="1" x14ac:dyDescent="0.3">
      <c r="A29" s="37"/>
      <c r="B29" s="17" t="s">
        <v>44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20" s="36" customFormat="1" x14ac:dyDescent="0.3">
      <c r="A30" s="37"/>
      <c r="B30" s="17" t="s">
        <v>45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0" s="36" customFormat="1" x14ac:dyDescent="0.3">
      <c r="A31" s="37"/>
      <c r="B31" s="17" t="s">
        <v>46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0" s="36" customFormat="1" x14ac:dyDescent="0.3">
      <c r="A32" s="37"/>
      <c r="B32" s="17" t="s">
        <v>47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6" customFormat="1" x14ac:dyDescent="0.3">
      <c r="A33" s="37"/>
      <c r="B33" s="17" t="s">
        <v>48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6" customFormat="1" x14ac:dyDescent="0.3">
      <c r="A34" s="37"/>
      <c r="B34" s="17" t="s">
        <v>49</v>
      </c>
      <c r="C34" s="37"/>
      <c r="D34" s="37"/>
      <c r="E34" s="37"/>
      <c r="F34" s="37"/>
      <c r="G34" s="37"/>
      <c r="H34" s="37"/>
      <c r="I34" s="37"/>
    </row>
    <row r="35" spans="1:18" s="36" customFormat="1" x14ac:dyDescent="0.3">
      <c r="A35" s="37"/>
      <c r="B35" s="17" t="s">
        <v>50</v>
      </c>
      <c r="C35" s="37"/>
      <c r="D35" s="37"/>
      <c r="E35" s="37"/>
      <c r="F35" s="37"/>
      <c r="G35" s="37"/>
      <c r="H35" s="37"/>
      <c r="I35" s="37"/>
    </row>
    <row r="36" spans="1:18" s="36" customFormat="1" x14ac:dyDescent="0.3">
      <c r="A36" s="37"/>
      <c r="B36" s="17" t="s">
        <v>51</v>
      </c>
      <c r="C36" s="37"/>
      <c r="D36" s="37"/>
      <c r="E36" s="37"/>
      <c r="F36" s="37"/>
      <c r="G36" s="37"/>
      <c r="H36" s="37"/>
      <c r="I36" s="37"/>
    </row>
    <row r="37" spans="1:18" s="36" customFormat="1" x14ac:dyDescent="0.3">
      <c r="A37" s="37"/>
      <c r="B37" s="17" t="s">
        <v>52</v>
      </c>
      <c r="C37" s="37"/>
      <c r="D37" s="37"/>
      <c r="E37" s="37"/>
      <c r="F37" s="37"/>
      <c r="G37" s="37"/>
      <c r="H37" s="37"/>
      <c r="I37" s="37"/>
    </row>
    <row r="38" spans="1:18" s="36" customFormat="1" x14ac:dyDescent="0.3">
      <c r="A38" s="37"/>
      <c r="B38" s="17" t="s">
        <v>53</v>
      </c>
      <c r="C38" s="37"/>
      <c r="D38" s="37"/>
      <c r="E38" s="37"/>
      <c r="F38" s="37"/>
      <c r="G38" s="37"/>
      <c r="H38" s="37"/>
      <c r="I38" s="37"/>
    </row>
    <row r="39" spans="1:18" s="36" customFormat="1" x14ac:dyDescent="0.3">
      <c r="A39" s="37"/>
      <c r="B39" s="17" t="s">
        <v>54</v>
      </c>
      <c r="C39" s="37"/>
      <c r="D39" s="37"/>
      <c r="E39" s="37"/>
      <c r="F39" s="37"/>
      <c r="G39" s="37"/>
      <c r="H39" s="37"/>
      <c r="I39" s="37"/>
    </row>
    <row r="40" spans="1:18" s="36" customFormat="1" x14ac:dyDescent="0.3">
      <c r="A40" s="17"/>
      <c r="B40" s="17" t="s">
        <v>66</v>
      </c>
      <c r="C40" s="17"/>
      <c r="D40" s="17"/>
      <c r="E40" s="17"/>
      <c r="F40" s="17"/>
      <c r="G40" s="17"/>
      <c r="H40" s="17"/>
      <c r="I40" s="17"/>
    </row>
    <row r="41" spans="1:18" s="36" customFormat="1" x14ac:dyDescent="0.3">
      <c r="A41" s="37"/>
      <c r="B41" s="74" t="s">
        <v>55</v>
      </c>
      <c r="C41" s="37"/>
      <c r="D41" s="37"/>
      <c r="E41" s="37"/>
      <c r="F41" s="37"/>
      <c r="G41" s="37"/>
      <c r="H41" s="37"/>
    </row>
    <row r="42" spans="1:18" s="36" customFormat="1" x14ac:dyDescent="0.3"/>
  </sheetData>
  <mergeCells count="4">
    <mergeCell ref="B1:R1"/>
    <mergeCell ref="B2:R2"/>
    <mergeCell ref="D6:R6"/>
    <mergeCell ref="B4:R4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</vt:lpstr>
    </vt:vector>
  </TitlesOfParts>
  <Company>NJ Dept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plagaren</cp:lastModifiedBy>
  <cp:lastPrinted>2016-06-27T15:29:08Z</cp:lastPrinted>
  <dcterms:created xsi:type="dcterms:W3CDTF">2016-05-24T19:24:56Z</dcterms:created>
  <dcterms:modified xsi:type="dcterms:W3CDTF">2017-05-25T19:40:27Z</dcterms:modified>
</cp:coreProperties>
</file>